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56" windowHeight="9516" activeTab="1"/>
  </bookViews>
  <sheets>
    <sheet name="МГЧ 23.11.2016" sheetId="5" r:id="rId1"/>
    <sheet name="ФИ-8К" sheetId="1" r:id="rId2"/>
    <sheet name="ИС-8К" sheetId="2" r:id="rId3"/>
    <sheet name="МА" sheetId="3" r:id="rId4"/>
    <sheet name="МПН" sheetId="4" r:id="rId5"/>
    <sheet name="МА 8К" sheetId="6" r:id="rId6"/>
    <sheet name="ИСР 8К" sheetId="7" r:id="rId7"/>
  </sheets>
  <calcPr calcId="145621"/>
</workbook>
</file>

<file path=xl/calcChain.xml><?xml version="1.0" encoding="utf-8"?>
<calcChain xmlns="http://schemas.openxmlformats.org/spreadsheetml/2006/main">
  <c r="D5" i="7" l="1"/>
  <c r="D5" i="6" l="1"/>
  <c r="D12" i="5" l="1"/>
  <c r="D11" i="5"/>
  <c r="D10" i="5"/>
  <c r="D9" i="5"/>
  <c r="D8" i="5"/>
  <c r="D7" i="5"/>
  <c r="D6" i="5"/>
  <c r="D5" i="5"/>
  <c r="D12" i="4" l="1"/>
  <c r="D11" i="4"/>
  <c r="D10" i="4"/>
  <c r="D9" i="4"/>
  <c r="D8" i="4"/>
  <c r="D7" i="4"/>
  <c r="D6" i="4"/>
  <c r="D5" i="4"/>
  <c r="D6" i="3" l="1"/>
  <c r="D7" i="3"/>
  <c r="D8" i="3"/>
  <c r="D9" i="3"/>
  <c r="D10" i="3"/>
  <c r="D11" i="3"/>
  <c r="D12" i="3"/>
  <c r="D5" i="3"/>
  <c r="C14" i="3" l="1"/>
  <c r="B13" i="3"/>
  <c r="F14" i="3" l="1"/>
  <c r="G14" i="3"/>
  <c r="H14" i="3"/>
  <c r="E14" i="3"/>
  <c r="C13" i="3"/>
  <c r="F13" i="3"/>
  <c r="G13" i="3"/>
  <c r="H13" i="3"/>
  <c r="E13" i="3"/>
  <c r="K6" i="3"/>
  <c r="K7" i="3"/>
  <c r="K8" i="3"/>
  <c r="K9" i="3"/>
  <c r="K10" i="3"/>
  <c r="K11" i="3"/>
  <c r="K12" i="3"/>
  <c r="K5" i="3"/>
</calcChain>
</file>

<file path=xl/sharedStrings.xml><?xml version="1.0" encoding="utf-8"?>
<sst xmlns="http://schemas.openxmlformats.org/spreadsheetml/2006/main" count="118" uniqueCount="32">
  <si>
    <t>Анализ</t>
  </si>
  <si>
    <t>независимого тестирования по физике</t>
  </si>
  <si>
    <t>класс</t>
  </si>
  <si>
    <t>кол-во учащихся</t>
  </si>
  <si>
    <t>кол-во писавших</t>
  </si>
  <si>
    <t>"5"</t>
  </si>
  <si>
    <t>"4"</t>
  </si>
  <si>
    <t>"3"</t>
  </si>
  <si>
    <t>"2"</t>
  </si>
  <si>
    <t>% решаемости</t>
  </si>
  <si>
    <t>средний по городу</t>
  </si>
  <si>
    <t>8К</t>
  </si>
  <si>
    <t xml:space="preserve">дата тестирования </t>
  </si>
  <si>
    <t>независимого тестирования по истории</t>
  </si>
  <si>
    <t>"высокий"</t>
  </si>
  <si>
    <t>"повышенный"</t>
  </si>
  <si>
    <t>"средний"</t>
  </si>
  <si>
    <t>"низкий"</t>
  </si>
  <si>
    <t>8А</t>
  </si>
  <si>
    <t>8Б</t>
  </si>
  <si>
    <t>8В</t>
  </si>
  <si>
    <t>8Д</t>
  </si>
  <si>
    <t>8Ж</t>
  </si>
  <si>
    <t>8З</t>
  </si>
  <si>
    <t>8И</t>
  </si>
  <si>
    <t>независимого тестирования по математике</t>
  </si>
  <si>
    <t>все писали с наблюдателем</t>
  </si>
  <si>
    <t>% писавших</t>
  </si>
  <si>
    <t>диагностики естественно-математической грамотности</t>
  </si>
  <si>
    <t>диагностики метапредметной грамотности чтения</t>
  </si>
  <si>
    <t>независимой диагностики  по математике</t>
  </si>
  <si>
    <t>независимой диагностики  по Истории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</si>
</sst>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4" fontId="1" fillId="0" borderId="0" xfId="0" applyNumberFormat="1" applyFont="1"/>
    <xf numFmtId="0" fontId="0" fillId="0" borderId="1" xfId="0" applyBorder="1"/>
    <xf numFmtId="9" fontId="0" fillId="0" borderId="0" xfId="0" applyNumberFormat="1"/>
    <xf numFmtId="0" fontId="2" fillId="0" borderId="0" xfId="0" applyFont="1"/>
    <xf numFmtId="9" fontId="0" fillId="0" borderId="1" xfId="0" applyNumberFormat="1" applyBorder="1"/>
    <xf numFmtId="0" fontId="0" fillId="2" borderId="1" xfId="0" applyFill="1" applyBorder="1"/>
    <xf numFmtId="0" fontId="0" fillId="0" borderId="1" xfId="0" applyFill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K1" sqref="K1:K1048576"/>
    </sheetView>
  </sheetViews>
  <sheetFormatPr defaultRowHeight="14.4" x14ac:dyDescent="0.3"/>
  <cols>
    <col min="10" max="10" width="12.88671875" customWidth="1"/>
  </cols>
  <sheetData>
    <row r="1" spans="1:10" ht="15.6" x14ac:dyDescent="0.3">
      <c r="A1" s="12" t="s">
        <v>0</v>
      </c>
      <c r="B1" s="12"/>
      <c r="C1" s="12"/>
      <c r="D1" s="12"/>
      <c r="E1" s="12"/>
      <c r="F1" s="12"/>
      <c r="G1" s="12"/>
      <c r="H1" s="12"/>
      <c r="I1" s="1"/>
      <c r="J1" s="1"/>
    </row>
    <row r="2" spans="1:10" ht="15.6" x14ac:dyDescent="0.3">
      <c r="A2" s="12" t="s">
        <v>29</v>
      </c>
      <c r="B2" s="12"/>
      <c r="C2" s="12"/>
      <c r="D2" s="12"/>
      <c r="E2" s="12"/>
      <c r="F2" s="12"/>
      <c r="G2" s="12"/>
      <c r="H2" s="12"/>
      <c r="I2" s="1"/>
      <c r="J2" s="1"/>
    </row>
    <row r="3" spans="1:10" ht="15.6" x14ac:dyDescent="0.3">
      <c r="A3" s="1"/>
      <c r="B3" s="1"/>
      <c r="C3" s="1"/>
      <c r="D3" s="1"/>
      <c r="E3" s="1"/>
      <c r="F3" s="1"/>
      <c r="G3" s="1" t="s">
        <v>12</v>
      </c>
      <c r="H3" s="1"/>
      <c r="I3" s="1"/>
      <c r="J3" s="5">
        <v>43062</v>
      </c>
    </row>
    <row r="4" spans="1:10" ht="46.8" x14ac:dyDescent="0.3">
      <c r="A4" s="3" t="s">
        <v>2</v>
      </c>
      <c r="B4" s="4" t="s">
        <v>3</v>
      </c>
      <c r="C4" s="4" t="s">
        <v>4</v>
      </c>
      <c r="D4" s="4" t="s">
        <v>27</v>
      </c>
      <c r="E4" s="3" t="s">
        <v>14</v>
      </c>
      <c r="F4" s="4" t="s">
        <v>15</v>
      </c>
      <c r="G4" s="3" t="s">
        <v>16</v>
      </c>
      <c r="H4" s="3" t="s">
        <v>17</v>
      </c>
      <c r="I4" s="4" t="s">
        <v>9</v>
      </c>
      <c r="J4" s="4" t="s">
        <v>10</v>
      </c>
    </row>
    <row r="5" spans="1:10" x14ac:dyDescent="0.3">
      <c r="A5" s="6" t="s">
        <v>18</v>
      </c>
      <c r="B5" s="6">
        <v>22</v>
      </c>
      <c r="C5" s="6">
        <v>14</v>
      </c>
      <c r="D5" s="9">
        <f>C5/B5</f>
        <v>0.63636363636363635</v>
      </c>
      <c r="E5" s="6">
        <v>1</v>
      </c>
      <c r="F5" s="6">
        <v>11</v>
      </c>
      <c r="G5" s="6">
        <v>2</v>
      </c>
      <c r="H5" s="6">
        <v>0</v>
      </c>
      <c r="I5" s="6">
        <v>71</v>
      </c>
      <c r="J5" s="6">
        <v>65</v>
      </c>
    </row>
    <row r="6" spans="1:10" x14ac:dyDescent="0.3">
      <c r="A6" s="6" t="s">
        <v>19</v>
      </c>
      <c r="B6" s="6">
        <v>27</v>
      </c>
      <c r="C6" s="6">
        <v>22</v>
      </c>
      <c r="D6" s="9">
        <f t="shared" ref="D6:D12" si="0">C6/B6</f>
        <v>0.81481481481481477</v>
      </c>
      <c r="E6" s="6">
        <v>0</v>
      </c>
      <c r="F6" s="6">
        <v>5</v>
      </c>
      <c r="G6" s="6">
        <v>15</v>
      </c>
      <c r="H6" s="6">
        <v>2</v>
      </c>
      <c r="I6" s="6">
        <v>52</v>
      </c>
      <c r="J6" s="6">
        <v>65</v>
      </c>
    </row>
    <row r="7" spans="1:10" x14ac:dyDescent="0.3">
      <c r="A7" s="6" t="s">
        <v>20</v>
      </c>
      <c r="B7" s="6">
        <v>26</v>
      </c>
      <c r="C7" s="6">
        <v>24</v>
      </c>
      <c r="D7" s="9">
        <f t="shared" si="0"/>
        <v>0.92307692307692313</v>
      </c>
      <c r="E7" s="6">
        <v>0</v>
      </c>
      <c r="F7" s="6">
        <v>14</v>
      </c>
      <c r="G7" s="6">
        <v>7</v>
      </c>
      <c r="H7" s="6">
        <v>3</v>
      </c>
      <c r="I7" s="6">
        <v>59</v>
      </c>
      <c r="J7" s="6">
        <v>65</v>
      </c>
    </row>
    <row r="8" spans="1:10" x14ac:dyDescent="0.3">
      <c r="A8" s="6" t="s">
        <v>21</v>
      </c>
      <c r="B8" s="6">
        <v>23</v>
      </c>
      <c r="C8" s="6">
        <v>21</v>
      </c>
      <c r="D8" s="9">
        <f t="shared" si="0"/>
        <v>0.91304347826086951</v>
      </c>
      <c r="E8" s="6">
        <v>2</v>
      </c>
      <c r="F8" s="6">
        <v>12</v>
      </c>
      <c r="G8" s="6">
        <v>6</v>
      </c>
      <c r="H8" s="6">
        <v>1</v>
      </c>
      <c r="I8" s="6">
        <v>67</v>
      </c>
      <c r="J8" s="6">
        <v>65</v>
      </c>
    </row>
    <row r="9" spans="1:10" x14ac:dyDescent="0.3">
      <c r="A9" s="6" t="s">
        <v>22</v>
      </c>
      <c r="B9" s="6">
        <v>25</v>
      </c>
      <c r="C9" s="6">
        <v>25</v>
      </c>
      <c r="D9" s="9">
        <f t="shared" si="0"/>
        <v>1</v>
      </c>
      <c r="E9" s="6">
        <v>2</v>
      </c>
      <c r="F9" s="6">
        <v>8</v>
      </c>
      <c r="G9" s="6">
        <v>11</v>
      </c>
      <c r="H9" s="6">
        <v>4</v>
      </c>
      <c r="I9" s="6">
        <v>57</v>
      </c>
      <c r="J9" s="6">
        <v>65</v>
      </c>
    </row>
    <row r="10" spans="1:10" x14ac:dyDescent="0.3">
      <c r="A10" s="6" t="s">
        <v>23</v>
      </c>
      <c r="B10" s="6">
        <v>25</v>
      </c>
      <c r="C10" s="6">
        <v>22</v>
      </c>
      <c r="D10" s="9">
        <f t="shared" si="0"/>
        <v>0.88</v>
      </c>
      <c r="E10" s="6">
        <v>2</v>
      </c>
      <c r="F10" s="6">
        <v>5</v>
      </c>
      <c r="G10" s="6">
        <v>11</v>
      </c>
      <c r="H10" s="6">
        <v>4</v>
      </c>
      <c r="I10" s="6">
        <v>53</v>
      </c>
      <c r="J10" s="6">
        <v>65</v>
      </c>
    </row>
    <row r="11" spans="1:10" x14ac:dyDescent="0.3">
      <c r="A11" s="6" t="s">
        <v>24</v>
      </c>
      <c r="B11" s="11">
        <v>25</v>
      </c>
      <c r="C11" s="11">
        <v>19</v>
      </c>
      <c r="D11" s="9">
        <f t="shared" si="0"/>
        <v>0.76</v>
      </c>
      <c r="E11" s="6">
        <v>0</v>
      </c>
      <c r="F11" s="6">
        <v>2</v>
      </c>
      <c r="G11" s="6">
        <v>11</v>
      </c>
      <c r="H11" s="6">
        <v>6</v>
      </c>
      <c r="I11" s="6">
        <v>43</v>
      </c>
      <c r="J11" s="6">
        <v>65</v>
      </c>
    </row>
    <row r="12" spans="1:10" x14ac:dyDescent="0.3">
      <c r="A12" s="6" t="s">
        <v>11</v>
      </c>
      <c r="B12" s="6">
        <v>26</v>
      </c>
      <c r="C12" s="6">
        <v>22</v>
      </c>
      <c r="D12" s="9">
        <f t="shared" si="0"/>
        <v>0.84615384615384615</v>
      </c>
      <c r="E12" s="6">
        <v>7</v>
      </c>
      <c r="F12" s="6">
        <v>8</v>
      </c>
      <c r="G12" s="6">
        <v>7</v>
      </c>
      <c r="H12" s="6">
        <v>0</v>
      </c>
      <c r="I12" s="6">
        <v>71</v>
      </c>
      <c r="J12" s="6">
        <v>65</v>
      </c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A6" sqref="A6:XFD6"/>
    </sheetView>
  </sheetViews>
  <sheetFormatPr defaultColWidth="8.88671875" defaultRowHeight="15.6" x14ac:dyDescent="0.3"/>
  <cols>
    <col min="1" max="1" width="8.88671875" style="1"/>
    <col min="2" max="2" width="10.109375" style="1" customWidth="1"/>
    <col min="3" max="3" width="11" style="1" customWidth="1"/>
    <col min="4" max="8" width="8.88671875" style="1"/>
    <col min="9" max="9" width="11" style="1" bestFit="1" customWidth="1"/>
    <col min="10" max="16384" width="8.88671875" style="1"/>
  </cols>
  <sheetData>
    <row r="1" spans="1:9" x14ac:dyDescent="0.3">
      <c r="A1" s="12" t="s">
        <v>0</v>
      </c>
      <c r="B1" s="12"/>
      <c r="C1" s="12"/>
      <c r="D1" s="12"/>
      <c r="E1" s="12"/>
      <c r="F1" s="12"/>
      <c r="G1" s="12"/>
    </row>
    <row r="2" spans="1:9" x14ac:dyDescent="0.3">
      <c r="A2" s="12" t="s">
        <v>1</v>
      </c>
      <c r="B2" s="12"/>
      <c r="C2" s="12"/>
      <c r="D2" s="12"/>
      <c r="E2" s="12"/>
      <c r="F2" s="12"/>
      <c r="G2" s="12"/>
    </row>
    <row r="3" spans="1:9" x14ac:dyDescent="0.3">
      <c r="F3" s="1" t="s">
        <v>12</v>
      </c>
      <c r="I3" s="5">
        <v>42641</v>
      </c>
    </row>
    <row r="4" spans="1:9" ht="46.8" x14ac:dyDescent="0.3">
      <c r="A4" s="3" t="s">
        <v>2</v>
      </c>
      <c r="B4" s="4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  <c r="I4" s="4" t="s">
        <v>10</v>
      </c>
    </row>
    <row r="5" spans="1:9" x14ac:dyDescent="0.3">
      <c r="A5" s="2" t="s">
        <v>11</v>
      </c>
      <c r="B5" s="2">
        <v>26</v>
      </c>
      <c r="C5" s="2">
        <v>23</v>
      </c>
      <c r="D5" s="2">
        <v>2</v>
      </c>
      <c r="E5" s="2">
        <v>8</v>
      </c>
      <c r="F5" s="2">
        <v>12</v>
      </c>
      <c r="G5" s="2">
        <v>1</v>
      </c>
      <c r="H5" s="2">
        <v>53.5</v>
      </c>
      <c r="I5" s="2">
        <v>50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6" sqref="A6:XFD6"/>
    </sheetView>
  </sheetViews>
  <sheetFormatPr defaultRowHeight="14.4" x14ac:dyDescent="0.3"/>
  <cols>
    <col min="1" max="1" width="6" bestFit="1" customWidth="1"/>
    <col min="2" max="2" width="9.88671875" bestFit="1" customWidth="1"/>
    <col min="3" max="3" width="10.33203125" bestFit="1" customWidth="1"/>
    <col min="4" max="4" width="10.88671875" bestFit="1" customWidth="1"/>
    <col min="5" max="5" width="9.88671875" customWidth="1"/>
    <col min="6" max="6" width="10" customWidth="1"/>
    <col min="7" max="7" width="9.5546875" bestFit="1" customWidth="1"/>
    <col min="8" max="8" width="8.6640625" bestFit="1" customWidth="1"/>
    <col min="9" max="9" width="12" bestFit="1" customWidth="1"/>
  </cols>
  <sheetData>
    <row r="1" spans="1:9" ht="15.6" x14ac:dyDescent="0.3">
      <c r="A1" s="12" t="s">
        <v>0</v>
      </c>
      <c r="B1" s="12"/>
      <c r="C1" s="12"/>
      <c r="D1" s="12"/>
      <c r="E1" s="12"/>
      <c r="F1" s="12"/>
      <c r="G1" s="12"/>
      <c r="H1" s="1"/>
      <c r="I1" s="1"/>
    </row>
    <row r="2" spans="1:9" ht="15.6" x14ac:dyDescent="0.3">
      <c r="A2" s="12" t="s">
        <v>13</v>
      </c>
      <c r="B2" s="12"/>
      <c r="C2" s="12"/>
      <c r="D2" s="12"/>
      <c r="E2" s="12"/>
      <c r="F2" s="12"/>
      <c r="G2" s="12"/>
      <c r="H2" s="1"/>
      <c r="I2" s="1"/>
    </row>
    <row r="3" spans="1:9" ht="15.6" x14ac:dyDescent="0.3">
      <c r="A3" s="1"/>
      <c r="B3" s="1"/>
      <c r="C3" s="1"/>
      <c r="D3" s="1"/>
      <c r="E3" s="1"/>
      <c r="F3" s="1" t="s">
        <v>12</v>
      </c>
      <c r="G3" s="1"/>
      <c r="H3" s="1"/>
      <c r="I3" s="5">
        <v>42656</v>
      </c>
    </row>
    <row r="4" spans="1:9" ht="46.8" x14ac:dyDescent="0.3">
      <c r="A4" s="3" t="s">
        <v>2</v>
      </c>
      <c r="B4" s="4" t="s">
        <v>3</v>
      </c>
      <c r="C4" s="4" t="s">
        <v>4</v>
      </c>
      <c r="D4" s="3" t="s">
        <v>14</v>
      </c>
      <c r="E4" s="4" t="s">
        <v>15</v>
      </c>
      <c r="F4" s="3" t="s">
        <v>16</v>
      </c>
      <c r="G4" s="3" t="s">
        <v>17</v>
      </c>
      <c r="H4" s="4" t="s">
        <v>9</v>
      </c>
      <c r="I4" s="4" t="s">
        <v>10</v>
      </c>
    </row>
    <row r="5" spans="1:9" ht="15.6" x14ac:dyDescent="0.3">
      <c r="A5" s="2" t="s">
        <v>11</v>
      </c>
      <c r="B5" s="2">
        <v>26</v>
      </c>
      <c r="C5" s="2">
        <v>24</v>
      </c>
      <c r="D5" s="2"/>
      <c r="E5" s="2">
        <v>6</v>
      </c>
      <c r="F5" s="2">
        <v>13</v>
      </c>
      <c r="G5" s="2">
        <v>4</v>
      </c>
      <c r="H5" s="2">
        <v>44</v>
      </c>
      <c r="I5" s="2">
        <v>44</v>
      </c>
    </row>
  </sheetData>
  <mergeCells count="2">
    <mergeCell ref="A1:G1"/>
    <mergeCell ref="A2:G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sqref="A1:K14"/>
    </sheetView>
  </sheetViews>
  <sheetFormatPr defaultRowHeight="14.4" x14ac:dyDescent="0.3"/>
  <cols>
    <col min="2" max="2" width="10.33203125" customWidth="1"/>
    <col min="3" max="4" width="10.6640625" customWidth="1"/>
    <col min="5" max="5" width="10.88671875" customWidth="1"/>
    <col min="7" max="7" width="11.33203125" customWidth="1"/>
    <col min="8" max="8" width="9.88671875" customWidth="1"/>
    <col min="10" max="10" width="10.88671875" customWidth="1"/>
    <col min="11" max="11" width="8.88671875" style="8"/>
  </cols>
  <sheetData>
    <row r="1" spans="1:11" ht="15.6" x14ac:dyDescent="0.3">
      <c r="A1" s="12" t="s">
        <v>0</v>
      </c>
      <c r="B1" s="12"/>
      <c r="C1" s="12"/>
      <c r="D1" s="12"/>
      <c r="E1" s="12"/>
      <c r="F1" s="12"/>
      <c r="G1" s="12"/>
      <c r="H1" s="12"/>
      <c r="I1" s="1"/>
      <c r="J1" s="1"/>
    </row>
    <row r="2" spans="1:11" ht="15.6" x14ac:dyDescent="0.3">
      <c r="A2" s="12" t="s">
        <v>25</v>
      </c>
      <c r="B2" s="12"/>
      <c r="C2" s="12"/>
      <c r="D2" s="12"/>
      <c r="E2" s="12"/>
      <c r="F2" s="12"/>
      <c r="G2" s="12"/>
      <c r="H2" s="12"/>
      <c r="I2" s="1"/>
      <c r="J2" s="1"/>
    </row>
    <row r="3" spans="1:11" ht="15.6" x14ac:dyDescent="0.3">
      <c r="A3" s="1"/>
      <c r="B3" s="1"/>
      <c r="C3" s="1"/>
      <c r="D3" s="1"/>
      <c r="E3" s="1"/>
      <c r="F3" s="1"/>
      <c r="G3" s="1" t="s">
        <v>12</v>
      </c>
      <c r="H3" s="1"/>
      <c r="I3" s="1"/>
      <c r="J3" s="5">
        <v>42782</v>
      </c>
    </row>
    <row r="4" spans="1:11" ht="46.8" x14ac:dyDescent="0.3">
      <c r="A4" s="3" t="s">
        <v>2</v>
      </c>
      <c r="B4" s="4" t="s">
        <v>3</v>
      </c>
      <c r="C4" s="4" t="s">
        <v>4</v>
      </c>
      <c r="D4" s="4" t="s">
        <v>27</v>
      </c>
      <c r="E4" s="3" t="s">
        <v>14</v>
      </c>
      <c r="F4" s="4" t="s">
        <v>15</v>
      </c>
      <c r="G4" s="3" t="s">
        <v>16</v>
      </c>
      <c r="H4" s="3" t="s">
        <v>17</v>
      </c>
      <c r="I4" s="4" t="s">
        <v>9</v>
      </c>
      <c r="J4" s="4" t="s">
        <v>10</v>
      </c>
    </row>
    <row r="5" spans="1:11" x14ac:dyDescent="0.3">
      <c r="A5" s="6" t="s">
        <v>18</v>
      </c>
      <c r="B5" s="6">
        <v>23</v>
      </c>
      <c r="C5" s="6">
        <v>22</v>
      </c>
      <c r="D5" s="9">
        <f>C5/B5</f>
        <v>0.95652173913043481</v>
      </c>
      <c r="E5" s="6">
        <v>0</v>
      </c>
      <c r="F5" s="6">
        <v>0</v>
      </c>
      <c r="G5" s="6">
        <v>15</v>
      </c>
      <c r="H5" s="6">
        <v>7</v>
      </c>
      <c r="I5" s="6">
        <v>35</v>
      </c>
      <c r="J5" s="6">
        <v>36</v>
      </c>
      <c r="K5" s="8">
        <f>E5+F5+G5+H5</f>
        <v>22</v>
      </c>
    </row>
    <row r="6" spans="1:11" x14ac:dyDescent="0.3">
      <c r="A6" s="6" t="s">
        <v>19</v>
      </c>
      <c r="B6" s="6">
        <v>27</v>
      </c>
      <c r="C6" s="6">
        <v>26</v>
      </c>
      <c r="D6" s="9">
        <f t="shared" ref="D6:D12" si="0">C6/B6</f>
        <v>0.96296296296296291</v>
      </c>
      <c r="E6" s="6">
        <v>0</v>
      </c>
      <c r="F6" s="6">
        <v>2</v>
      </c>
      <c r="G6" s="6">
        <v>9</v>
      </c>
      <c r="H6" s="6">
        <v>15</v>
      </c>
      <c r="I6" s="6">
        <v>27</v>
      </c>
      <c r="J6" s="6">
        <v>36</v>
      </c>
      <c r="K6" s="8">
        <f t="shared" ref="K6:K12" si="1">E6+F6+G6+H6</f>
        <v>26</v>
      </c>
    </row>
    <row r="7" spans="1:11" x14ac:dyDescent="0.3">
      <c r="A7" s="6" t="s">
        <v>20</v>
      </c>
      <c r="B7" s="6">
        <v>25</v>
      </c>
      <c r="C7" s="6">
        <v>25</v>
      </c>
      <c r="D7" s="9">
        <f t="shared" si="0"/>
        <v>1</v>
      </c>
      <c r="E7" s="6">
        <v>0</v>
      </c>
      <c r="F7" s="6">
        <v>3</v>
      </c>
      <c r="G7" s="6">
        <v>19</v>
      </c>
      <c r="H7" s="6">
        <v>3</v>
      </c>
      <c r="I7" s="6">
        <v>45</v>
      </c>
      <c r="J7" s="6">
        <v>36</v>
      </c>
      <c r="K7" s="8">
        <f t="shared" si="1"/>
        <v>25</v>
      </c>
    </row>
    <row r="8" spans="1:11" x14ac:dyDescent="0.3">
      <c r="A8" s="6" t="s">
        <v>21</v>
      </c>
      <c r="B8" s="6">
        <v>22</v>
      </c>
      <c r="C8" s="6">
        <v>18</v>
      </c>
      <c r="D8" s="9">
        <f t="shared" si="0"/>
        <v>0.81818181818181823</v>
      </c>
      <c r="E8" s="6">
        <v>0</v>
      </c>
      <c r="F8" s="6">
        <v>2</v>
      </c>
      <c r="G8" s="6">
        <v>11</v>
      </c>
      <c r="H8" s="6">
        <v>5</v>
      </c>
      <c r="I8" s="6">
        <v>37</v>
      </c>
      <c r="J8" s="6">
        <v>36</v>
      </c>
      <c r="K8" s="8">
        <f t="shared" si="1"/>
        <v>18</v>
      </c>
    </row>
    <row r="9" spans="1:11" x14ac:dyDescent="0.3">
      <c r="A9" s="6" t="s">
        <v>22</v>
      </c>
      <c r="B9" s="6">
        <v>26</v>
      </c>
      <c r="C9" s="6">
        <v>21</v>
      </c>
      <c r="D9" s="9">
        <f t="shared" si="0"/>
        <v>0.80769230769230771</v>
      </c>
      <c r="E9" s="6">
        <v>0</v>
      </c>
      <c r="F9" s="6">
        <v>5</v>
      </c>
      <c r="G9" s="6">
        <v>12</v>
      </c>
      <c r="H9" s="6">
        <v>4</v>
      </c>
      <c r="I9" s="6">
        <v>42</v>
      </c>
      <c r="J9" s="6">
        <v>36</v>
      </c>
      <c r="K9" s="8">
        <f t="shared" si="1"/>
        <v>21</v>
      </c>
    </row>
    <row r="10" spans="1:11" x14ac:dyDescent="0.3">
      <c r="A10" s="6" t="s">
        <v>23</v>
      </c>
      <c r="B10" s="6">
        <v>26</v>
      </c>
      <c r="C10" s="6">
        <v>21</v>
      </c>
      <c r="D10" s="9">
        <f t="shared" si="0"/>
        <v>0.80769230769230771</v>
      </c>
      <c r="E10" s="6">
        <v>0</v>
      </c>
      <c r="F10" s="6">
        <v>2</v>
      </c>
      <c r="G10" s="6">
        <v>8</v>
      </c>
      <c r="H10" s="6">
        <v>11</v>
      </c>
      <c r="I10" s="6">
        <v>27</v>
      </c>
      <c r="J10" s="6">
        <v>36</v>
      </c>
      <c r="K10" s="8">
        <f t="shared" si="1"/>
        <v>21</v>
      </c>
    </row>
    <row r="11" spans="1:11" x14ac:dyDescent="0.3">
      <c r="A11" s="6" t="s">
        <v>24</v>
      </c>
      <c r="B11" s="10">
        <v>25</v>
      </c>
      <c r="C11" s="10">
        <v>18</v>
      </c>
      <c r="D11" s="9">
        <f t="shared" si="0"/>
        <v>0.72</v>
      </c>
      <c r="E11" s="6">
        <v>0</v>
      </c>
      <c r="F11" s="6">
        <v>0</v>
      </c>
      <c r="G11" s="6">
        <v>9</v>
      </c>
      <c r="H11" s="6">
        <v>9</v>
      </c>
      <c r="I11" s="6">
        <v>27</v>
      </c>
      <c r="J11" s="6">
        <v>36</v>
      </c>
      <c r="K11" s="8">
        <f t="shared" si="1"/>
        <v>18</v>
      </c>
    </row>
    <row r="12" spans="1:11" x14ac:dyDescent="0.3">
      <c r="A12" s="6" t="s">
        <v>11</v>
      </c>
      <c r="B12" s="6">
        <v>27</v>
      </c>
      <c r="C12" s="6">
        <v>25</v>
      </c>
      <c r="D12" s="9">
        <f t="shared" si="0"/>
        <v>0.92592592592592593</v>
      </c>
      <c r="E12" s="6">
        <v>1</v>
      </c>
      <c r="F12" s="6">
        <v>11</v>
      </c>
      <c r="G12" s="6">
        <v>13</v>
      </c>
      <c r="H12" s="6">
        <v>0</v>
      </c>
      <c r="I12" s="6">
        <v>56</v>
      </c>
      <c r="J12" s="6">
        <v>36</v>
      </c>
      <c r="K12" s="8">
        <f t="shared" si="1"/>
        <v>25</v>
      </c>
    </row>
    <row r="13" spans="1:11" x14ac:dyDescent="0.3">
      <c r="B13">
        <f>SUM(B5:B12)</f>
        <v>201</v>
      </c>
      <c r="C13">
        <f>SUM(C5:C12)</f>
        <v>176</v>
      </c>
      <c r="E13">
        <f>SUM(E5:E12)</f>
        <v>1</v>
      </c>
      <c r="F13">
        <f t="shared" ref="F13:H13" si="2">SUM(F5:F12)</f>
        <v>25</v>
      </c>
      <c r="G13">
        <f t="shared" si="2"/>
        <v>96</v>
      </c>
      <c r="H13">
        <f t="shared" si="2"/>
        <v>54</v>
      </c>
    </row>
    <row r="14" spans="1:11" x14ac:dyDescent="0.3">
      <c r="C14" s="7">
        <f>C13/B13</f>
        <v>0.87562189054726369</v>
      </c>
      <c r="D14" s="7"/>
      <c r="E14" s="7">
        <f>E13/$C13</f>
        <v>5.681818181818182E-3</v>
      </c>
      <c r="F14" s="7">
        <f t="shared" ref="F14:H14" si="3">F13/$C13</f>
        <v>0.14204545454545456</v>
      </c>
      <c r="G14" s="7">
        <f t="shared" si="3"/>
        <v>0.54545454545454541</v>
      </c>
      <c r="H14" s="7">
        <f t="shared" si="3"/>
        <v>0.30681818181818182</v>
      </c>
    </row>
    <row r="16" spans="1:11" x14ac:dyDescent="0.3">
      <c r="A16" t="s">
        <v>26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13" sqref="A13:XFD14"/>
    </sheetView>
  </sheetViews>
  <sheetFormatPr defaultRowHeight="14.4" x14ac:dyDescent="0.3"/>
  <cols>
    <col min="3" max="3" width="10.5546875" customWidth="1"/>
    <col min="4" max="4" width="11" customWidth="1"/>
    <col min="5" max="5" width="11.33203125" customWidth="1"/>
    <col min="7" max="7" width="10.109375" customWidth="1"/>
    <col min="8" max="8" width="10.6640625" customWidth="1"/>
    <col min="10" max="10" width="11.6640625" customWidth="1"/>
  </cols>
  <sheetData>
    <row r="1" spans="1:10" ht="15.6" x14ac:dyDescent="0.3">
      <c r="A1" s="12" t="s">
        <v>0</v>
      </c>
      <c r="B1" s="12"/>
      <c r="C1" s="12"/>
      <c r="D1" s="12"/>
      <c r="E1" s="12"/>
      <c r="F1" s="12"/>
      <c r="G1" s="12"/>
      <c r="H1" s="12"/>
      <c r="I1" s="1"/>
      <c r="J1" s="1"/>
    </row>
    <row r="2" spans="1:10" ht="15.6" x14ac:dyDescent="0.3">
      <c r="A2" s="12" t="s">
        <v>28</v>
      </c>
      <c r="B2" s="12"/>
      <c r="C2" s="12"/>
      <c r="D2" s="12"/>
      <c r="E2" s="12"/>
      <c r="F2" s="12"/>
      <c r="G2" s="12"/>
      <c r="H2" s="12"/>
      <c r="I2" s="1"/>
      <c r="J2" s="1"/>
    </row>
    <row r="3" spans="1:10" ht="15.6" x14ac:dyDescent="0.3">
      <c r="A3" s="1"/>
      <c r="B3" s="1"/>
      <c r="C3" s="1"/>
      <c r="D3" s="1"/>
      <c r="E3" s="1"/>
      <c r="F3" s="1"/>
      <c r="G3" s="1" t="s">
        <v>12</v>
      </c>
      <c r="H3" s="1"/>
      <c r="I3" s="1"/>
      <c r="J3" s="5">
        <v>42809</v>
      </c>
    </row>
    <row r="4" spans="1:10" ht="46.8" x14ac:dyDescent="0.3">
      <c r="A4" s="3" t="s">
        <v>2</v>
      </c>
      <c r="B4" s="4" t="s">
        <v>3</v>
      </c>
      <c r="C4" s="4" t="s">
        <v>4</v>
      </c>
      <c r="D4" s="4" t="s">
        <v>27</v>
      </c>
      <c r="E4" s="3" t="s">
        <v>14</v>
      </c>
      <c r="F4" s="4" t="s">
        <v>15</v>
      </c>
      <c r="G4" s="3" t="s">
        <v>16</v>
      </c>
      <c r="H4" s="3" t="s">
        <v>17</v>
      </c>
      <c r="I4" s="4" t="s">
        <v>9</v>
      </c>
      <c r="J4" s="4" t="s">
        <v>10</v>
      </c>
    </row>
    <row r="5" spans="1:10" x14ac:dyDescent="0.3">
      <c r="A5" s="6" t="s">
        <v>18</v>
      </c>
      <c r="B5" s="6">
        <v>22</v>
      </c>
      <c r="C5" s="6">
        <v>21</v>
      </c>
      <c r="D5" s="9">
        <f>C5/B5</f>
        <v>0.95454545454545459</v>
      </c>
      <c r="E5" s="6">
        <v>1</v>
      </c>
      <c r="F5" s="6">
        <v>12</v>
      </c>
      <c r="G5" s="6">
        <v>6</v>
      </c>
      <c r="H5" s="6">
        <v>2</v>
      </c>
      <c r="I5" s="6">
        <v>58</v>
      </c>
      <c r="J5" s="6">
        <v>61</v>
      </c>
    </row>
    <row r="6" spans="1:10" x14ac:dyDescent="0.3">
      <c r="A6" s="6" t="s">
        <v>19</v>
      </c>
      <c r="B6" s="6">
        <v>27</v>
      </c>
      <c r="C6" s="6">
        <v>24</v>
      </c>
      <c r="D6" s="9">
        <f t="shared" ref="D6:D12" si="0">C6/B6</f>
        <v>0.88888888888888884</v>
      </c>
      <c r="E6" s="6">
        <v>2</v>
      </c>
      <c r="F6" s="6">
        <v>9</v>
      </c>
      <c r="G6" s="6">
        <v>12</v>
      </c>
      <c r="H6" s="6">
        <v>1</v>
      </c>
      <c r="I6" s="6">
        <v>58</v>
      </c>
      <c r="J6" s="6">
        <v>61</v>
      </c>
    </row>
    <row r="7" spans="1:10" x14ac:dyDescent="0.3">
      <c r="A7" s="6" t="s">
        <v>20</v>
      </c>
      <c r="B7" s="6">
        <v>26</v>
      </c>
      <c r="C7" s="6">
        <v>25</v>
      </c>
      <c r="D7" s="9">
        <f t="shared" si="0"/>
        <v>0.96153846153846156</v>
      </c>
      <c r="E7" s="6">
        <v>3</v>
      </c>
      <c r="F7" s="6">
        <v>16</v>
      </c>
      <c r="G7" s="6">
        <v>6</v>
      </c>
      <c r="H7" s="6">
        <v>0</v>
      </c>
      <c r="I7" s="6">
        <v>65</v>
      </c>
      <c r="J7" s="6">
        <v>61</v>
      </c>
    </row>
    <row r="8" spans="1:10" x14ac:dyDescent="0.3">
      <c r="A8" s="6" t="s">
        <v>21</v>
      </c>
      <c r="B8" s="6">
        <v>23</v>
      </c>
      <c r="C8" s="6">
        <v>19</v>
      </c>
      <c r="D8" s="9">
        <f t="shared" si="0"/>
        <v>0.82608695652173914</v>
      </c>
      <c r="E8" s="6">
        <v>2</v>
      </c>
      <c r="F8" s="6">
        <v>11</v>
      </c>
      <c r="G8" s="6">
        <v>6</v>
      </c>
      <c r="H8" s="6">
        <v>0</v>
      </c>
      <c r="I8" s="6">
        <v>64</v>
      </c>
      <c r="J8" s="6">
        <v>61</v>
      </c>
    </row>
    <row r="9" spans="1:10" x14ac:dyDescent="0.3">
      <c r="A9" s="6" t="s">
        <v>22</v>
      </c>
      <c r="B9" s="6">
        <v>25</v>
      </c>
      <c r="C9" s="6">
        <v>23</v>
      </c>
      <c r="D9" s="9">
        <f t="shared" si="0"/>
        <v>0.92</v>
      </c>
      <c r="E9" s="6">
        <v>2</v>
      </c>
      <c r="F9" s="6">
        <v>11</v>
      </c>
      <c r="G9" s="6">
        <v>9</v>
      </c>
      <c r="H9" s="6">
        <v>1</v>
      </c>
      <c r="I9" s="6">
        <v>59</v>
      </c>
      <c r="J9" s="6">
        <v>61</v>
      </c>
    </row>
    <row r="10" spans="1:10" x14ac:dyDescent="0.3">
      <c r="A10" s="6" t="s">
        <v>23</v>
      </c>
      <c r="B10" s="6">
        <v>25</v>
      </c>
      <c r="C10" s="6">
        <v>21</v>
      </c>
      <c r="D10" s="9">
        <f t="shared" si="0"/>
        <v>0.84</v>
      </c>
      <c r="E10" s="6">
        <v>1</v>
      </c>
      <c r="F10" s="6">
        <v>10</v>
      </c>
      <c r="G10" s="6">
        <v>7</v>
      </c>
      <c r="H10" s="6">
        <v>3</v>
      </c>
      <c r="I10" s="6">
        <v>55</v>
      </c>
      <c r="J10" s="6">
        <v>61</v>
      </c>
    </row>
    <row r="11" spans="1:10" x14ac:dyDescent="0.3">
      <c r="A11" s="6" t="s">
        <v>24</v>
      </c>
      <c r="B11" s="11">
        <v>25</v>
      </c>
      <c r="C11" s="11">
        <v>18</v>
      </c>
      <c r="D11" s="9">
        <f t="shared" si="0"/>
        <v>0.72</v>
      </c>
      <c r="E11" s="6">
        <v>0</v>
      </c>
      <c r="F11" s="6">
        <v>5</v>
      </c>
      <c r="G11" s="6">
        <v>9</v>
      </c>
      <c r="H11" s="6">
        <v>4</v>
      </c>
      <c r="I11" s="6">
        <v>45</v>
      </c>
      <c r="J11" s="6">
        <v>61</v>
      </c>
    </row>
    <row r="12" spans="1:10" x14ac:dyDescent="0.3">
      <c r="A12" s="6" t="s">
        <v>11</v>
      </c>
      <c r="B12" s="6">
        <v>26</v>
      </c>
      <c r="C12" s="6">
        <v>25</v>
      </c>
      <c r="D12" s="9">
        <f t="shared" si="0"/>
        <v>0.96153846153846156</v>
      </c>
      <c r="E12" s="6">
        <v>5</v>
      </c>
      <c r="F12" s="6">
        <v>13</v>
      </c>
      <c r="G12" s="6">
        <v>6</v>
      </c>
      <c r="H12" s="6">
        <v>1</v>
      </c>
      <c r="I12" s="6">
        <v>65</v>
      </c>
      <c r="J12" s="6">
        <v>61</v>
      </c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K1" sqref="K1:L1048576"/>
    </sheetView>
  </sheetViews>
  <sheetFormatPr defaultRowHeight="14.4" x14ac:dyDescent="0.3"/>
  <cols>
    <col min="10" max="10" width="10.88671875" customWidth="1"/>
  </cols>
  <sheetData>
    <row r="1" spans="1:10" ht="15.6" x14ac:dyDescent="0.3">
      <c r="A1" s="12" t="s">
        <v>0</v>
      </c>
      <c r="B1" s="12"/>
      <c r="C1" s="12"/>
      <c r="D1" s="12"/>
      <c r="E1" s="12"/>
      <c r="F1" s="12"/>
      <c r="G1" s="12"/>
      <c r="H1" s="12"/>
      <c r="I1" s="1"/>
      <c r="J1" s="1"/>
    </row>
    <row r="2" spans="1:10" ht="15.6" x14ac:dyDescent="0.3">
      <c r="A2" s="12" t="s">
        <v>30</v>
      </c>
      <c r="B2" s="12"/>
      <c r="C2" s="12"/>
      <c r="D2" s="12"/>
      <c r="E2" s="12"/>
      <c r="F2" s="12"/>
      <c r="G2" s="12"/>
      <c r="H2" s="12"/>
      <c r="I2" s="1"/>
      <c r="J2" s="1"/>
    </row>
    <row r="3" spans="1:10" ht="15.6" x14ac:dyDescent="0.3">
      <c r="A3" s="1"/>
      <c r="B3" s="1"/>
      <c r="C3" s="1"/>
      <c r="D3" s="1"/>
      <c r="E3" s="1"/>
      <c r="F3" s="1"/>
      <c r="G3" s="1" t="s">
        <v>12</v>
      </c>
      <c r="H3" s="1"/>
      <c r="I3" s="1"/>
      <c r="J3" s="5">
        <v>42845</v>
      </c>
    </row>
    <row r="4" spans="1:10" ht="46.8" x14ac:dyDescent="0.3">
      <c r="A4" s="3" t="s">
        <v>2</v>
      </c>
      <c r="B4" s="4" t="s">
        <v>3</v>
      </c>
      <c r="C4" s="4" t="s">
        <v>4</v>
      </c>
      <c r="D4" s="4" t="s">
        <v>27</v>
      </c>
      <c r="E4" s="3" t="s">
        <v>14</v>
      </c>
      <c r="F4" s="4" t="s">
        <v>15</v>
      </c>
      <c r="G4" s="3" t="s">
        <v>16</v>
      </c>
      <c r="H4" s="3" t="s">
        <v>17</v>
      </c>
      <c r="I4" s="4" t="s">
        <v>9</v>
      </c>
      <c r="J4" s="4" t="s">
        <v>10</v>
      </c>
    </row>
    <row r="5" spans="1:10" x14ac:dyDescent="0.3">
      <c r="A5" s="6" t="s">
        <v>11</v>
      </c>
      <c r="B5" s="6">
        <v>26</v>
      </c>
      <c r="C5" s="6">
        <v>23</v>
      </c>
      <c r="D5" s="9">
        <f t="shared" ref="D5" si="0">C5/B5</f>
        <v>0.88461538461538458</v>
      </c>
      <c r="E5" s="6">
        <v>2</v>
      </c>
      <c r="F5" s="6">
        <v>11</v>
      </c>
      <c r="G5" s="6">
        <v>10</v>
      </c>
      <c r="H5" s="6">
        <v>0</v>
      </c>
      <c r="I5" s="6">
        <v>59</v>
      </c>
      <c r="J5" s="6">
        <v>41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K1" sqref="K1:L1048576"/>
    </sheetView>
  </sheetViews>
  <sheetFormatPr defaultRowHeight="14.4" x14ac:dyDescent="0.3"/>
  <cols>
    <col min="1" max="1" width="6" bestFit="1" customWidth="1"/>
    <col min="3" max="4" width="8.109375" bestFit="1" customWidth="1"/>
    <col min="5" max="5" width="10.88671875" bestFit="1" customWidth="1"/>
    <col min="6" max="6" width="8.44140625" bestFit="1" customWidth="1"/>
    <col min="7" max="7" width="12.109375" customWidth="1"/>
    <col min="8" max="8" width="9.5546875" bestFit="1" customWidth="1"/>
    <col min="9" max="9" width="8.77734375" bestFit="1" customWidth="1"/>
    <col min="10" max="10" width="11" bestFit="1" customWidth="1"/>
  </cols>
  <sheetData>
    <row r="1" spans="1:10" ht="15.6" x14ac:dyDescent="0.3">
      <c r="A1" s="12" t="s">
        <v>0</v>
      </c>
      <c r="B1" s="12"/>
      <c r="C1" s="12"/>
      <c r="D1" s="12"/>
      <c r="E1" s="12"/>
      <c r="F1" s="12"/>
      <c r="G1" s="12"/>
      <c r="H1" s="12"/>
      <c r="I1" s="1"/>
      <c r="J1" s="1"/>
    </row>
    <row r="2" spans="1:10" ht="15.6" x14ac:dyDescent="0.3">
      <c r="A2" s="12" t="s">
        <v>31</v>
      </c>
      <c r="B2" s="12"/>
      <c r="C2" s="12"/>
      <c r="D2" s="12"/>
      <c r="E2" s="12"/>
      <c r="F2" s="12"/>
      <c r="G2" s="12"/>
      <c r="H2" s="12"/>
      <c r="I2" s="1"/>
      <c r="J2" s="1"/>
    </row>
    <row r="3" spans="1:10" ht="15.6" x14ac:dyDescent="0.3">
      <c r="A3" s="1"/>
      <c r="B3" s="1"/>
      <c r="C3" s="1"/>
      <c r="D3" s="1"/>
      <c r="E3" s="1"/>
      <c r="F3" s="1"/>
      <c r="G3" s="1" t="s">
        <v>12</v>
      </c>
      <c r="H3" s="1"/>
      <c r="I3" s="1"/>
      <c r="J3" s="5">
        <v>42850</v>
      </c>
    </row>
    <row r="4" spans="1:10" ht="46.8" x14ac:dyDescent="0.3">
      <c r="A4" s="3" t="s">
        <v>2</v>
      </c>
      <c r="B4" s="4" t="s">
        <v>3</v>
      </c>
      <c r="C4" s="4" t="s">
        <v>4</v>
      </c>
      <c r="D4" s="4" t="s">
        <v>27</v>
      </c>
      <c r="E4" s="3" t="s">
        <v>14</v>
      </c>
      <c r="F4" s="4" t="s">
        <v>15</v>
      </c>
      <c r="G4" s="3" t="s">
        <v>16</v>
      </c>
      <c r="H4" s="3" t="s">
        <v>17</v>
      </c>
      <c r="I4" s="4" t="s">
        <v>9</v>
      </c>
      <c r="J4" s="4" t="s">
        <v>10</v>
      </c>
    </row>
    <row r="5" spans="1:10" x14ac:dyDescent="0.3">
      <c r="A5" s="6" t="s">
        <v>11</v>
      </c>
      <c r="B5" s="6">
        <v>27</v>
      </c>
      <c r="C5" s="6">
        <v>27</v>
      </c>
      <c r="D5" s="9">
        <f t="shared" ref="D5" si="0">C5/B5</f>
        <v>1</v>
      </c>
      <c r="E5" s="6"/>
      <c r="F5" s="6">
        <v>9</v>
      </c>
      <c r="G5" s="6">
        <v>14</v>
      </c>
      <c r="H5" s="6">
        <v>4</v>
      </c>
      <c r="I5" s="6">
        <v>43</v>
      </c>
      <c r="J5" s="6">
        <v>47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МГЧ 23.11.2016</vt:lpstr>
      <vt:lpstr>ФИ-8К</vt:lpstr>
      <vt:lpstr>ИС-8К</vt:lpstr>
      <vt:lpstr>МА</vt:lpstr>
      <vt:lpstr>МПН</vt:lpstr>
      <vt:lpstr>МА 8К</vt:lpstr>
      <vt:lpstr>ИСР 8К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cp:lastPrinted>2017-05-03T07:09:21Z</cp:lastPrinted>
  <dcterms:created xsi:type="dcterms:W3CDTF">2016-10-20T06:52:10Z</dcterms:created>
  <dcterms:modified xsi:type="dcterms:W3CDTF">2017-06-02T09:52:15Z</dcterms:modified>
</cp:coreProperties>
</file>